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14" i="1" l="1"/>
  <c r="H98" i="1"/>
  <c r="D115" i="1" s="1"/>
  <c r="H97" i="1"/>
  <c r="C115" i="1" s="1"/>
  <c r="H88" i="1"/>
  <c r="D114" i="1" s="1"/>
  <c r="H87" i="1"/>
  <c r="H70" i="1"/>
  <c r="C113" i="1" s="1"/>
  <c r="H71" i="1"/>
  <c r="H60" i="1"/>
  <c r="D112" i="1" s="1"/>
  <c r="H59" i="1"/>
  <c r="C112" i="1" s="1"/>
  <c r="H44" i="1"/>
  <c r="H45" i="1" s="1"/>
  <c r="E111" i="1" s="1"/>
  <c r="H43" i="1"/>
  <c r="C111" i="1" s="1"/>
  <c r="H29" i="1"/>
  <c r="D110" i="1" s="1"/>
  <c r="H28" i="1"/>
  <c r="C110" i="1" s="1"/>
  <c r="H14" i="1"/>
  <c r="C109" i="1" s="1"/>
  <c r="H15" i="1"/>
  <c r="H4" i="1"/>
  <c r="C108" i="1" s="1"/>
  <c r="H5" i="1"/>
  <c r="D108" i="1" s="1"/>
  <c r="C117" i="1" l="1"/>
  <c r="H16" i="1"/>
  <c r="E109" i="1" s="1"/>
  <c r="H72" i="1"/>
  <c r="E113" i="1" s="1"/>
  <c r="H6" i="1"/>
  <c r="E108" i="1" s="1"/>
  <c r="H30" i="1"/>
  <c r="E110" i="1" s="1"/>
  <c r="H61" i="1"/>
  <c r="E112" i="1" s="1"/>
  <c r="H89" i="1"/>
  <c r="E114" i="1" s="1"/>
  <c r="D109" i="1"/>
  <c r="D111" i="1"/>
  <c r="D113" i="1"/>
  <c r="H99" i="1"/>
  <c r="E115" i="1" s="1"/>
  <c r="D117" i="1" l="1"/>
  <c r="E117" i="1" s="1"/>
</calcChain>
</file>

<file path=xl/sharedStrings.xml><?xml version="1.0" encoding="utf-8"?>
<sst xmlns="http://schemas.openxmlformats.org/spreadsheetml/2006/main" count="134" uniqueCount="118">
  <si>
    <r>
      <t xml:space="preserve">Relationships - Interactions and Engagement </t>
    </r>
    <r>
      <rPr>
        <sz val="10"/>
        <color rgb="FF000000"/>
        <rFont val="Calibri"/>
        <family val="2"/>
      </rPr>
      <t>(A quality program is one where:)</t>
    </r>
  </si>
  <si>
    <t>Adults are role models of positive and respectful relationships with both fellow staff and children/youth.</t>
  </si>
  <si>
    <t># of items scored:</t>
  </si>
  <si>
    <t>Adults build a sense of community and a welcoming positive social/emotional climate.</t>
  </si>
  <si>
    <t>Total score:</t>
  </si>
  <si>
    <t>Adults actively implement strategies to build positive relationships with each and every child/youth participant.</t>
  </si>
  <si>
    <t>Average for Relationships:</t>
  </si>
  <si>
    <t>Adults are actively engaged with the children/youth as observed through their enthusiasm, interest, and interactions.</t>
  </si>
  <si>
    <t>Children/youth are shown how to make responsible choices and offered opportunities to practice these skills.</t>
  </si>
  <si>
    <t>Children/youth are empowered to request, design, and or select activities that follow emerging interests.</t>
  </si>
  <si>
    <t>Children/youth are active participants in leadership activities that may include program planning, activity leading, evaluation, and community outreach.</t>
  </si>
  <si>
    <t>Both adults and children/youth promote physical and emotional safety through a culture of support, inclusion and mutual respect.</t>
  </si>
  <si>
    <r>
      <t xml:space="preserve">Family and Community Partnerships </t>
    </r>
    <r>
      <rPr>
        <sz val="10"/>
        <color rgb="FF000000"/>
        <rFont val="Calibri"/>
        <family val="2"/>
      </rPr>
      <t>(A quality program is one where:)</t>
    </r>
  </si>
  <si>
    <t>Program staff acknowledge, welcome, and treat families respectfully.</t>
  </si>
  <si>
    <t>Program staff regularly considers the assets of families, their culture, background, values, and traditions as it relates to program activities and mission</t>
  </si>
  <si>
    <t>Total Score:</t>
  </si>
  <si>
    <t>Program staff involve families in decision making and program planning.</t>
  </si>
  <si>
    <t>Program staff communicate regularly with families concerning the well being and progress of the child.</t>
  </si>
  <si>
    <t>Program staff collaborate with community health and social service agencies to meet the needs of individual families and information available to families.</t>
  </si>
  <si>
    <t>Program staff act as liaison between school and families to increase parent knowledge about school resources, activities, and expectations.</t>
  </si>
  <si>
    <t xml:space="preserve">A sense of partnership is established between the school and after school program that involves frequent communication, sharing of academic resources (websites/curriculum), and aligned behavior management strategies that align. </t>
  </si>
  <si>
    <t xml:space="preserve">School building administration and the after school site leader meet regularly (at least monthly) to discuss the program and address student needs. </t>
  </si>
  <si>
    <t>After school staff attend 504/IEP meetings and are actively involved in the school community (committees/events/etc.).</t>
  </si>
  <si>
    <t>Program staff build relationships with arts, cultural and other community institutions to expand and enhance program offerings</t>
  </si>
  <si>
    <t>Program promotional materials (recruitment, handbooks, etc) are in the language of the families and include the message that children/youth with special needs are welcome.</t>
  </si>
  <si>
    <t>Program engages in school and community collaborations to plan and implement intentionally designed programs based on youth needs and interests.</t>
  </si>
  <si>
    <r>
      <t xml:space="preserve">Environment </t>
    </r>
    <r>
      <rPr>
        <sz val="10"/>
        <color rgb="FF000000"/>
        <rFont val="Calibri"/>
        <family val="2"/>
      </rPr>
      <t>(A quality program is one where:)</t>
    </r>
  </si>
  <si>
    <t>Program provides a stimulating, welcoming, and supportive environment for all children/youth.</t>
  </si>
  <si>
    <t>Program staff apply behavior guidance techniques appropriately and consistently and encourage and guide youth to resolve their own conflicts.</t>
  </si>
  <si>
    <t>Program staff establish, maintain, and communicate code of conduct to participants, staff, and their families.</t>
  </si>
  <si>
    <t>Average for Environment</t>
  </si>
  <si>
    <t>Staff respect, listen to, and appropriately respond to the needs and feelings of youth.</t>
  </si>
  <si>
    <t>Program staff recruit and welcome youth with disabilities.</t>
  </si>
  <si>
    <t>Program space is clean, safe, and inspected regularly.</t>
  </si>
  <si>
    <t>Program develops, implements, and shares approved safety plans and procedures with staff and families.</t>
  </si>
  <si>
    <t>The program is appropriately and adequately equipped for activities being conducted.</t>
  </si>
  <si>
    <t xml:space="preserve">Program's indoor/outdoor space meets or exceeds local health and safety codes (and child care licensing regulations if applicable).  </t>
  </si>
  <si>
    <t>The daily schedule provides a balance of both indoor/outdoor and low/high energy activities.</t>
  </si>
  <si>
    <t>Staff model and facilitate positive interactions to promote healthy relationships.</t>
  </si>
  <si>
    <t xml:space="preserve">Programs that share space have written agreements and communicate regularly with school teachers/staff/administration. </t>
  </si>
  <si>
    <t>Develops and manages effective arrival and dismissal procedures and plans for safe travel home.</t>
  </si>
  <si>
    <t xml:space="preserve">Conducts all required fire/safety drills.  </t>
  </si>
  <si>
    <t>Ensures that all staff have current CPR, First Aid, and Blood Borne Pathogen training.</t>
  </si>
  <si>
    <t>Provides healthy and nutritious snacks and/or supper.</t>
  </si>
  <si>
    <t>Program staff are aware of and record any special health needs of children/youth.</t>
  </si>
  <si>
    <t>Program staff strive to be role models of healthy behaviors.</t>
  </si>
  <si>
    <t>Daily activities support the program mission and vision.</t>
  </si>
  <si>
    <t>Activities are linked to school day but offer expanded and enriched exploration of topics.</t>
  </si>
  <si>
    <t>Activities are hands-on, project-based, intentional, and build on previous activities (sequential).</t>
  </si>
  <si>
    <t>Activities promote reflection, problem solving, and independent thinking (active)</t>
  </si>
  <si>
    <t>A wide variety of activities are available that reflect the interests of the children/youth and their increasing maturity and skill mastery (focused)</t>
  </si>
  <si>
    <t>Children have an active role in activity planning and implementation.</t>
  </si>
  <si>
    <t>Activities build links to the community and include service learning projects.</t>
  </si>
  <si>
    <t xml:space="preserve">Activities are fun and engaging.  Children and youth are active participants. </t>
  </si>
  <si>
    <t>Staff facilitate and participate in all program activities with youth.</t>
  </si>
  <si>
    <t>Staff communicate with each other during program hours about youth and program needs as they arise.</t>
  </si>
  <si>
    <r>
      <t xml:space="preserve">The program use </t>
    </r>
    <r>
      <rPr>
        <b/>
        <sz val="10"/>
        <color rgb="FF000000"/>
        <rFont val="Calibri"/>
        <family val="2"/>
      </rPr>
      <t>assessment</t>
    </r>
    <r>
      <rPr>
        <sz val="10"/>
        <color rgb="FF000000"/>
        <rFont val="Calibri"/>
        <family val="2"/>
      </rPr>
      <t xml:space="preserve"> tools to identify individual learning needs and measure progress toward goals (explicit)</t>
    </r>
  </si>
  <si>
    <t>Staff have access to professional development resources (library, orgnizational memberhsips, opportunities to visit other sites).</t>
  </si>
  <si>
    <t>Program provides salaries that support consistency and continuity of staffing.</t>
  </si>
  <si>
    <t>Program staff uphold basic principles of trust, confidence, honesty, integrity and respect in professional and business relationships and who support the use of the NAA Professional Code of Ethics.</t>
  </si>
  <si>
    <r>
      <t xml:space="preserve">Safety </t>
    </r>
    <r>
      <rPr>
        <sz val="10"/>
        <color rgb="FF000000"/>
        <rFont val="Calibri"/>
        <family val="2"/>
      </rPr>
      <t>(A quality program is one that:)</t>
    </r>
  </si>
  <si>
    <t>Operates within Connecticut OEC Licensing Statutes and Regulations even if not required to obtain a license.  Staff should be aware of all requirements regarding health and safety procedures.</t>
  </si>
  <si>
    <t>Provides adequate security and participants are supervised by an approved adult at all times.</t>
  </si>
  <si>
    <t>4 </t>
  </si>
  <si>
    <t>3 </t>
  </si>
  <si>
    <r>
      <t xml:space="preserve">Staffing/Professional Development </t>
    </r>
    <r>
      <rPr>
        <sz val="10"/>
        <color rgb="FF000000"/>
        <rFont val="Calibri"/>
        <family val="2"/>
      </rPr>
      <t>(A quality program is one where:)</t>
    </r>
  </si>
  <si>
    <t>The director is committed to his/her own professional development and attends and participates in training.</t>
  </si>
  <si>
    <t>Program recruits, hires, and develops staff who reflect the diversity and culture(s) of the community.</t>
  </si>
  <si>
    <t xml:space="preserve">Treats staff as professionals and provides opportunities for advancement and growth. </t>
  </si>
  <si>
    <t>Program ensures staff members have competence in core academic areas, where appropriate.</t>
  </si>
  <si>
    <t>Program maintains staff-to-participant ratio as per state regulations when applicable.</t>
  </si>
  <si>
    <t>Program provides positive working conditions for staff and appropriate supervision, support, and feedback.</t>
  </si>
  <si>
    <t>Program assesses professional development needs of staff and provides appropriate supports such as training, coaching, mentoring, and peer learning.</t>
  </si>
  <si>
    <t>Program has regular staff meetings with written agendas.</t>
  </si>
  <si>
    <t xml:space="preserve">All staff, including volunteers, receives orientation to work responsibilities, and emergency plans that are in place for natural or other disasters.  </t>
  </si>
  <si>
    <t>All staff, including volunteers, are screened for prior criminal records, child protective service findings, and other improper conduct.</t>
  </si>
  <si>
    <t>Program has a plan in place to provide adequate staff coverage in case of emergency.</t>
  </si>
  <si>
    <t>Staff have access to professional development resources (library, organizational memberships, opportunities to visit other sites).</t>
  </si>
  <si>
    <t>Program staff upholds basic principles of trust, confidence, honesty, integrity and respect in professional and business relationships and who support the use of the NAA Professional Code of Ethics.</t>
  </si>
  <si>
    <r>
      <t xml:space="preserve">Administration/Organization </t>
    </r>
    <r>
      <rPr>
        <sz val="10"/>
        <color rgb="FF000000"/>
        <rFont val="Calibri"/>
        <family val="2"/>
      </rPr>
      <t>(A quality program is one where:)</t>
    </r>
  </si>
  <si>
    <t>The program complies with government mandates such as licensing.</t>
  </si>
  <si>
    <t> 4</t>
  </si>
  <si>
    <t>The program has policies, procedures, and schedules that are responsive to the needs of children/youth and families in the community.</t>
  </si>
  <si>
    <t>The program has sound fiscal accounting policies and procedures.</t>
  </si>
  <si>
    <t>The program establishes strong links to the school day for 1) activity planning; 2) emergency planning; 3) negotiation of space and resources; 4) to monitor academic and behavioral progress of children/youth; 5)to participate in school day professional development activities.</t>
  </si>
  <si>
    <t>Collaborative partners' roles and expectations are clearly defined through Memoranda of Understanding or other documents and maintain regular and ongoing communication.</t>
  </si>
  <si>
    <t>The program has a handbook for families that include policies and procedures for scheduling, fees, behavior, emergencies, field trips, linkages to the school day, and inclusion of special needs children/youth.</t>
  </si>
  <si>
    <t>The program has a handbook for staff members that include job descriptions, staff interactions and interventions with children/youth, behavior management, appropriate verbal and physical interactions with children and youth, social media use policy.</t>
  </si>
  <si>
    <t>The program provides staff with frequent regular opportunities for professional development and program administrators seek training in supervision and program management.</t>
  </si>
  <si>
    <t>The program maintains current and accurate records for 1) activity schedules with room assignments; 2) enrollment/registration documents for all participants; 3) personnel files for all staff members that include resumes, transcripts and background checks.</t>
  </si>
  <si>
    <r>
      <t xml:space="preserve">Sustainability and Evaluation </t>
    </r>
    <r>
      <rPr>
        <sz val="10"/>
        <color rgb="FF000000"/>
        <rFont val="Calibri"/>
        <family val="2"/>
      </rPr>
      <t>(A quality program is one where:)</t>
    </r>
  </si>
  <si>
    <t>The program has a clear mission statement and is accountable for measuring progress toward those goals.</t>
  </si>
  <si>
    <t>The program employs staff members who know, understand, and embrace the program's mission and goals.</t>
  </si>
  <si>
    <t>A quality program involves key stakeholders, including staff, board of directors, school administration and personnel, and families and children/youth in long-term planning, fiscal management, and decision-making.</t>
  </si>
  <si>
    <t>The program seeks active partnerships with higher education, businesses, arts and cultural institutions, and community organizations that can help to support the program's mission.</t>
  </si>
  <si>
    <t>The program forges relationships with advocates for program quality and availability with community leaders, businesses, other afterschool providers, and elected officials.</t>
  </si>
  <si>
    <t>The program has an effective marketing strategy that publicizes the program and its achievement within the school and broader community.</t>
  </si>
  <si>
    <t>The program establishes a regular and systematic method for assessment of all program aspects. (activities, staffing, student engagement) and uses these findings for continuous program improvement.</t>
  </si>
  <si>
    <t xml:space="preserve">Fosters understanding and appreciation for established program quality standards, evaluation, and program improvement strategies among staff. </t>
  </si>
  <si>
    <t>Average for Family and Community Partnerships</t>
  </si>
  <si>
    <t>Average for Activities and Programming</t>
  </si>
  <si>
    <r>
      <t xml:space="preserve">Activities and Programming </t>
    </r>
    <r>
      <rPr>
        <sz val="10"/>
        <color rgb="FF000000"/>
        <rFont val="Calibri"/>
        <family val="2"/>
      </rPr>
      <t>(a quality program is one where:)</t>
    </r>
  </si>
  <si>
    <t>Connecticut After School Network Quality Self-Assessment Tool Scoring Sheet</t>
  </si>
  <si>
    <t xml:space="preserve">Scoring Sheet Developed In EXCEL allows programs to map scores and discover overall program score.  </t>
  </si>
  <si>
    <t>Average for Safety</t>
  </si>
  <si>
    <t>Average for Staffing/Professional Development</t>
  </si>
  <si>
    <t>Average for Administration/Organization</t>
  </si>
  <si>
    <t>Average for Sustainability and Evaluation</t>
  </si>
  <si>
    <t xml:space="preserve">Relationships - Interactions and Engagement </t>
  </si>
  <si>
    <t xml:space="preserve">Family and Community Partnerships </t>
  </si>
  <si>
    <t>Environment</t>
  </si>
  <si>
    <t>Activities</t>
  </si>
  <si>
    <t>Safety</t>
  </si>
  <si>
    <t xml:space="preserve">Staffing/Professional Development </t>
  </si>
  <si>
    <t xml:space="preserve">Administration/Organization </t>
  </si>
  <si>
    <t xml:space="preserve">Sustainability and Evaluation </t>
  </si>
  <si>
    <t>Overall Program Totals</t>
  </si>
  <si>
    <t>Total Tool = 8 Sections/87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</si>
</sst>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vertical="top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9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2" xfId="0" applyFont="1" applyBorder="1" applyAlignment="1"/>
    <xf numFmtId="0" fontId="2" fillId="0" borderId="0" xfId="0" applyFont="1" applyAlignment="1"/>
    <xf numFmtId="0" fontId="2" fillId="0" borderId="5" xfId="0" applyFont="1" applyBorder="1" applyAlignment="1">
      <alignment vertical="top"/>
    </xf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1" fillId="0" borderId="0" xfId="0" applyFont="1" applyAlignment="1"/>
    <xf numFmtId="0" fontId="2" fillId="0" borderId="8" xfId="0" applyFont="1" applyBorder="1" applyAlignment="1">
      <alignment vertical="top"/>
    </xf>
    <xf numFmtId="0" fontId="2" fillId="0" borderId="8" xfId="0" applyFont="1" applyBorder="1" applyAlignment="1"/>
    <xf numFmtId="0" fontId="10" fillId="0" borderId="9" xfId="0" applyFont="1" applyBorder="1" applyAlignment="1">
      <alignment vertical="top" wrapText="1"/>
    </xf>
    <xf numFmtId="0" fontId="10" fillId="0" borderId="1" xfId="0" applyFont="1" applyBorder="1"/>
    <xf numFmtId="164" fontId="10" fillId="0" borderId="1" xfId="0" applyNumberFormat="1" applyFont="1" applyBorder="1"/>
    <xf numFmtId="0" fontId="10" fillId="0" borderId="10" xfId="0" applyFont="1" applyBorder="1" applyAlignment="1">
      <alignment vertical="top" wrapText="1"/>
    </xf>
    <xf numFmtId="0" fontId="10" fillId="0" borderId="6" xfId="0" applyFont="1" applyBorder="1"/>
    <xf numFmtId="164" fontId="10" fillId="0" borderId="6" xfId="0" applyNumberFormat="1" applyFont="1" applyBorder="1"/>
    <xf numFmtId="0" fontId="6" fillId="0" borderId="1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 wrapText="1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12" xfId="0" applyFont="1" applyBorder="1" applyAlignment="1"/>
    <xf numFmtId="0" fontId="6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topLeftCell="A103" workbookViewId="0">
      <selection activeCell="H67" sqref="H67"/>
    </sheetView>
  </sheetViews>
  <sheetFormatPr defaultColWidth="24.140625" defaultRowHeight="15" x14ac:dyDescent="0.25"/>
  <cols>
    <col min="1" max="1" width="6" style="31" customWidth="1"/>
    <col min="2" max="2" width="57.5703125" style="29" customWidth="1"/>
    <col min="3" max="3" width="6.140625" style="31" customWidth="1"/>
    <col min="4" max="4" width="6.7109375" style="31" customWidth="1"/>
    <col min="5" max="5" width="7.7109375" style="31" customWidth="1"/>
    <col min="6" max="6" width="6.42578125" style="31" customWidth="1"/>
    <col min="7" max="16384" width="24.140625" style="31"/>
  </cols>
  <sheetData>
    <row r="1" spans="1:8" ht="18.75" x14ac:dyDescent="0.3">
      <c r="A1" s="42" t="s">
        <v>102</v>
      </c>
      <c r="B1" s="31"/>
    </row>
    <row r="2" spans="1:8" ht="16.5" thickBot="1" x14ac:dyDescent="0.3">
      <c r="A2" s="2" t="s">
        <v>103</v>
      </c>
    </row>
    <row r="3" spans="1:8" ht="26.25" thickBot="1" x14ac:dyDescent="0.3">
      <c r="A3" s="3"/>
      <c r="B3" s="4" t="s">
        <v>0</v>
      </c>
      <c r="C3" s="39">
        <v>1</v>
      </c>
      <c r="D3" s="5">
        <v>2</v>
      </c>
      <c r="E3" s="5">
        <v>3</v>
      </c>
      <c r="F3" s="5">
        <v>4</v>
      </c>
      <c r="G3" s="43"/>
      <c r="H3" s="44"/>
    </row>
    <row r="4" spans="1:8" s="29" customFormat="1" ht="26.25" thickBot="1" x14ac:dyDescent="0.3">
      <c r="A4" s="30">
        <v>1</v>
      </c>
      <c r="B4" s="7" t="s">
        <v>1</v>
      </c>
      <c r="C4" s="8"/>
      <c r="D4" s="11">
        <v>2</v>
      </c>
      <c r="E4" s="11"/>
      <c r="F4" s="24"/>
      <c r="G4" s="45" t="s">
        <v>2</v>
      </c>
      <c r="H4" s="46">
        <f>COUNT(C4:F11)</f>
        <v>8</v>
      </c>
    </row>
    <row r="5" spans="1:8" ht="26.25" thickBot="1" x14ac:dyDescent="0.3">
      <c r="A5" s="6">
        <v>2</v>
      </c>
      <c r="B5" s="7" t="s">
        <v>3</v>
      </c>
      <c r="C5" s="9"/>
      <c r="D5" s="9"/>
      <c r="E5" s="9">
        <v>3</v>
      </c>
      <c r="F5" s="25"/>
      <c r="G5" s="45" t="s">
        <v>4</v>
      </c>
      <c r="H5" s="46">
        <f>SUM(C4:F11)</f>
        <v>21</v>
      </c>
    </row>
    <row r="6" spans="1:8" ht="26.25" thickBot="1" x14ac:dyDescent="0.3">
      <c r="A6" s="6">
        <v>3</v>
      </c>
      <c r="B6" s="7" t="s">
        <v>5</v>
      </c>
      <c r="C6" s="9"/>
      <c r="D6" s="9"/>
      <c r="E6" s="9">
        <v>3</v>
      </c>
      <c r="F6" s="25"/>
      <c r="G6" s="45" t="s">
        <v>6</v>
      </c>
      <c r="H6" s="47">
        <f>H5/H4</f>
        <v>2.625</v>
      </c>
    </row>
    <row r="7" spans="1:8" ht="26.25" thickBot="1" x14ac:dyDescent="0.3">
      <c r="A7" s="6">
        <v>4</v>
      </c>
      <c r="B7" s="7" t="s">
        <v>7</v>
      </c>
      <c r="C7" s="9">
        <v>1</v>
      </c>
      <c r="D7" s="9"/>
      <c r="E7" s="9"/>
      <c r="F7" s="9"/>
      <c r="G7" s="27"/>
      <c r="H7" s="33"/>
    </row>
    <row r="8" spans="1:8" ht="26.25" thickBot="1" x14ac:dyDescent="0.3">
      <c r="A8" s="6">
        <v>5</v>
      </c>
      <c r="B8" s="7" t="s">
        <v>8</v>
      </c>
      <c r="C8" s="9"/>
      <c r="D8" s="9">
        <v>2</v>
      </c>
      <c r="E8" s="9"/>
      <c r="F8" s="9"/>
      <c r="G8" s="27"/>
      <c r="H8" s="33"/>
    </row>
    <row r="9" spans="1:8" ht="26.25" thickBot="1" x14ac:dyDescent="0.3">
      <c r="A9" s="6">
        <v>6</v>
      </c>
      <c r="B9" s="12" t="s">
        <v>9</v>
      </c>
      <c r="C9" s="9"/>
      <c r="D9" s="9"/>
      <c r="E9" s="9"/>
      <c r="F9" s="9">
        <v>4</v>
      </c>
      <c r="G9" s="27"/>
      <c r="H9" s="33"/>
    </row>
    <row r="10" spans="1:8" ht="39" thickBot="1" x14ac:dyDescent="0.3">
      <c r="A10" s="6">
        <v>7</v>
      </c>
      <c r="B10" s="7" t="s">
        <v>10</v>
      </c>
      <c r="C10" s="9"/>
      <c r="D10" s="9"/>
      <c r="E10" s="9">
        <v>3</v>
      </c>
      <c r="F10" s="9"/>
      <c r="G10" s="27"/>
      <c r="H10" s="33"/>
    </row>
    <row r="11" spans="1:8" ht="26.25" thickBot="1" x14ac:dyDescent="0.3">
      <c r="A11" s="6">
        <v>8</v>
      </c>
      <c r="B11" s="7" t="s">
        <v>11</v>
      </c>
      <c r="C11" s="9"/>
      <c r="D11" s="9"/>
      <c r="E11" s="9">
        <v>3</v>
      </c>
      <c r="F11" s="9"/>
      <c r="G11" s="34"/>
      <c r="H11" s="35"/>
    </row>
    <row r="12" spans="1:8" ht="16.5" thickBot="1" x14ac:dyDescent="0.3">
      <c r="A12" s="36"/>
      <c r="B12" s="13"/>
      <c r="C12" s="37"/>
      <c r="D12" s="37"/>
      <c r="E12" s="37"/>
      <c r="F12" s="37"/>
      <c r="G12" s="18"/>
      <c r="H12" s="37"/>
    </row>
    <row r="13" spans="1:8" ht="16.5" thickBot="1" x14ac:dyDescent="0.3">
      <c r="A13" s="14"/>
      <c r="B13" s="12" t="s">
        <v>12</v>
      </c>
      <c r="C13" s="15">
        <v>1</v>
      </c>
      <c r="D13" s="15">
        <v>2</v>
      </c>
      <c r="E13" s="15">
        <v>3</v>
      </c>
      <c r="F13" s="15">
        <v>4</v>
      </c>
      <c r="G13" s="18"/>
      <c r="H13" s="37"/>
    </row>
    <row r="14" spans="1:8" ht="16.5" thickBot="1" x14ac:dyDescent="0.3">
      <c r="A14" s="14"/>
      <c r="B14" s="7" t="s">
        <v>13</v>
      </c>
      <c r="C14" s="9"/>
      <c r="D14" s="9"/>
      <c r="E14" s="9">
        <v>3</v>
      </c>
      <c r="F14" s="9"/>
      <c r="G14" s="48" t="s">
        <v>2</v>
      </c>
      <c r="H14" s="49">
        <f>COUNT(C14:F25)</f>
        <v>12</v>
      </c>
    </row>
    <row r="15" spans="1:8" ht="39" thickBot="1" x14ac:dyDescent="0.3">
      <c r="A15" s="6">
        <v>1</v>
      </c>
      <c r="B15" s="7" t="s">
        <v>14</v>
      </c>
      <c r="C15" s="9"/>
      <c r="D15" s="9">
        <v>2</v>
      </c>
      <c r="E15" s="9"/>
      <c r="F15" s="9"/>
      <c r="G15" s="48" t="s">
        <v>4</v>
      </c>
      <c r="H15" s="49">
        <f>SUM(C14:F25)</f>
        <v>32</v>
      </c>
    </row>
    <row r="16" spans="1:8" ht="26.25" thickBot="1" x14ac:dyDescent="0.3">
      <c r="A16" s="6">
        <v>2</v>
      </c>
      <c r="B16" s="12" t="s">
        <v>16</v>
      </c>
      <c r="C16" s="15"/>
      <c r="D16" s="9"/>
      <c r="E16" s="9">
        <v>3</v>
      </c>
      <c r="F16" s="9"/>
      <c r="G16" s="48" t="s">
        <v>99</v>
      </c>
      <c r="H16" s="50">
        <f>H15/H14</f>
        <v>2.6666666666666665</v>
      </c>
    </row>
    <row r="17" spans="1:8" ht="26.25" thickBot="1" x14ac:dyDescent="0.3">
      <c r="A17" s="6">
        <v>3</v>
      </c>
      <c r="B17" s="7" t="s">
        <v>17</v>
      </c>
      <c r="C17" s="9">
        <v>1</v>
      </c>
      <c r="D17" s="9"/>
      <c r="E17" s="9"/>
      <c r="F17" s="9"/>
      <c r="G17" s="26"/>
      <c r="H17" s="16"/>
    </row>
    <row r="18" spans="1:8" ht="39" thickBot="1" x14ac:dyDescent="0.3">
      <c r="A18" s="6">
        <v>4</v>
      </c>
      <c r="B18" s="7" t="s">
        <v>18</v>
      </c>
      <c r="C18" s="9">
        <v>1</v>
      </c>
      <c r="D18" s="9"/>
      <c r="E18" s="9"/>
      <c r="F18" s="9"/>
      <c r="G18" s="27"/>
      <c r="H18" s="33"/>
    </row>
    <row r="19" spans="1:8" ht="39" thickBot="1" x14ac:dyDescent="0.3">
      <c r="A19" s="6">
        <v>5</v>
      </c>
      <c r="B19" s="7" t="s">
        <v>19</v>
      </c>
      <c r="C19" s="9"/>
      <c r="D19" s="9">
        <v>2</v>
      </c>
      <c r="E19" s="9"/>
      <c r="F19" s="9"/>
      <c r="G19" s="27"/>
      <c r="H19" s="33"/>
    </row>
    <row r="20" spans="1:8" ht="51.75" thickBot="1" x14ac:dyDescent="0.3">
      <c r="A20" s="6">
        <v>6</v>
      </c>
      <c r="B20" s="7" t="s">
        <v>20</v>
      </c>
      <c r="C20" s="9"/>
      <c r="D20" s="9"/>
      <c r="E20" s="9">
        <v>3</v>
      </c>
      <c r="F20" s="9"/>
      <c r="G20" s="27"/>
      <c r="H20" s="33"/>
    </row>
    <row r="21" spans="1:8" ht="39" thickBot="1" x14ac:dyDescent="0.3">
      <c r="A21" s="6">
        <v>7</v>
      </c>
      <c r="B21" s="7" t="s">
        <v>21</v>
      </c>
      <c r="C21" s="9"/>
      <c r="D21" s="9"/>
      <c r="E21" s="9"/>
      <c r="F21" s="9">
        <v>4</v>
      </c>
      <c r="G21" s="27"/>
      <c r="H21" s="33"/>
    </row>
    <row r="22" spans="1:8" ht="26.25" thickBot="1" x14ac:dyDescent="0.3">
      <c r="A22" s="6">
        <v>8</v>
      </c>
      <c r="B22" s="7" t="s">
        <v>22</v>
      </c>
      <c r="C22" s="9"/>
      <c r="D22" s="9"/>
      <c r="E22" s="9"/>
      <c r="F22" s="9">
        <v>4</v>
      </c>
      <c r="G22" s="27"/>
      <c r="H22" s="33"/>
    </row>
    <row r="23" spans="1:8" ht="26.25" thickBot="1" x14ac:dyDescent="0.3">
      <c r="A23" s="6">
        <v>9</v>
      </c>
      <c r="B23" s="7" t="s">
        <v>23</v>
      </c>
      <c r="C23" s="9"/>
      <c r="D23" s="9"/>
      <c r="E23" s="9"/>
      <c r="F23" s="9">
        <v>4</v>
      </c>
      <c r="G23" s="27"/>
      <c r="H23" s="33"/>
    </row>
    <row r="24" spans="1:8" ht="39" thickBot="1" x14ac:dyDescent="0.3">
      <c r="A24" s="6">
        <v>10</v>
      </c>
      <c r="B24" s="7" t="s">
        <v>24</v>
      </c>
      <c r="C24" s="9"/>
      <c r="D24" s="9"/>
      <c r="E24" s="9">
        <v>3</v>
      </c>
      <c r="F24" s="9"/>
      <c r="G24" s="26"/>
      <c r="H24" s="16"/>
    </row>
    <row r="25" spans="1:8" ht="39" thickBot="1" x14ac:dyDescent="0.3">
      <c r="A25" s="6">
        <v>11</v>
      </c>
      <c r="B25" s="7" t="s">
        <v>25</v>
      </c>
      <c r="C25" s="9"/>
      <c r="D25" s="9">
        <v>2</v>
      </c>
      <c r="E25" s="9"/>
      <c r="F25" s="9"/>
      <c r="G25" s="26"/>
      <c r="H25" s="16"/>
    </row>
    <row r="26" spans="1:8" ht="16.5" thickBot="1" x14ac:dyDescent="0.3">
      <c r="A26" s="14"/>
      <c r="B26" s="13"/>
      <c r="C26" s="9"/>
      <c r="D26" s="9"/>
      <c r="E26" s="9"/>
      <c r="F26" s="9"/>
      <c r="G26" s="23"/>
      <c r="H26" s="17"/>
    </row>
    <row r="27" spans="1:8" ht="16.5" thickBot="1" x14ac:dyDescent="0.3">
      <c r="A27" s="14"/>
      <c r="B27" s="12" t="s">
        <v>26</v>
      </c>
      <c r="C27" s="15">
        <v>1</v>
      </c>
      <c r="D27" s="15">
        <v>2</v>
      </c>
      <c r="E27" s="15">
        <v>3</v>
      </c>
      <c r="F27" s="15">
        <v>4</v>
      </c>
      <c r="G27" s="18"/>
      <c r="H27" s="37"/>
    </row>
    <row r="28" spans="1:8" ht="26.25" thickBot="1" x14ac:dyDescent="0.3">
      <c r="A28" s="6">
        <v>1</v>
      </c>
      <c r="B28" s="7" t="s">
        <v>27</v>
      </c>
      <c r="C28" s="9"/>
      <c r="D28" s="9">
        <v>2</v>
      </c>
      <c r="E28" s="9"/>
      <c r="F28" s="9"/>
      <c r="G28" s="51" t="s">
        <v>2</v>
      </c>
      <c r="H28" s="49">
        <f>COUNT(C28:F40)</f>
        <v>13</v>
      </c>
    </row>
    <row r="29" spans="1:8" ht="39" thickBot="1" x14ac:dyDescent="0.3">
      <c r="A29" s="6">
        <v>2</v>
      </c>
      <c r="B29" s="7" t="s">
        <v>28</v>
      </c>
      <c r="C29" s="9"/>
      <c r="D29" s="9">
        <v>2</v>
      </c>
      <c r="E29" s="9"/>
      <c r="F29" s="9"/>
      <c r="G29" s="51" t="s">
        <v>15</v>
      </c>
      <c r="H29" s="49">
        <f>SUM(C28:F40)</f>
        <v>36</v>
      </c>
    </row>
    <row r="30" spans="1:8" ht="26.25" thickBot="1" x14ac:dyDescent="0.3">
      <c r="A30" s="6">
        <v>3</v>
      </c>
      <c r="B30" s="7" t="s">
        <v>29</v>
      </c>
      <c r="C30" s="9"/>
      <c r="D30" s="9"/>
      <c r="E30" s="9"/>
      <c r="F30" s="9">
        <v>4</v>
      </c>
      <c r="G30" s="51" t="s">
        <v>30</v>
      </c>
      <c r="H30" s="50">
        <f>H29/H28</f>
        <v>2.7692307692307692</v>
      </c>
    </row>
    <row r="31" spans="1:8" ht="26.25" thickBot="1" x14ac:dyDescent="0.3">
      <c r="A31" s="6">
        <v>4</v>
      </c>
      <c r="B31" s="7" t="s">
        <v>31</v>
      </c>
      <c r="C31" s="9"/>
      <c r="D31" s="9"/>
      <c r="E31" s="9">
        <v>3</v>
      </c>
      <c r="F31" s="9"/>
      <c r="G31" s="27"/>
      <c r="H31" s="33"/>
    </row>
    <row r="32" spans="1:8" ht="16.5" thickBot="1" x14ac:dyDescent="0.3">
      <c r="A32" s="6">
        <v>5</v>
      </c>
      <c r="B32" s="7" t="s">
        <v>32</v>
      </c>
      <c r="C32" s="9"/>
      <c r="D32" s="9"/>
      <c r="E32" s="9"/>
      <c r="F32" s="9">
        <v>4</v>
      </c>
      <c r="G32" s="27"/>
      <c r="H32" s="33"/>
    </row>
    <row r="33" spans="1:8" ht="16.5" thickBot="1" x14ac:dyDescent="0.3">
      <c r="A33" s="6">
        <v>6</v>
      </c>
      <c r="B33" s="7" t="s">
        <v>33</v>
      </c>
      <c r="C33" s="9"/>
      <c r="D33" s="9">
        <v>2</v>
      </c>
      <c r="E33" s="9"/>
      <c r="F33" s="9"/>
      <c r="G33" s="27"/>
      <c r="H33" s="33"/>
    </row>
    <row r="34" spans="1:8" ht="26.25" thickBot="1" x14ac:dyDescent="0.3">
      <c r="A34" s="6">
        <v>7</v>
      </c>
      <c r="B34" s="12" t="s">
        <v>34</v>
      </c>
      <c r="C34" s="37"/>
      <c r="D34" s="37"/>
      <c r="E34" s="9">
        <v>3</v>
      </c>
      <c r="F34" s="37"/>
      <c r="G34" s="27"/>
      <c r="H34" s="33"/>
    </row>
    <row r="35" spans="1:8" ht="26.25" thickBot="1" x14ac:dyDescent="0.3">
      <c r="A35" s="6">
        <v>8</v>
      </c>
      <c r="B35" s="7" t="s">
        <v>35</v>
      </c>
      <c r="C35" s="18"/>
      <c r="D35" s="9">
        <v>2</v>
      </c>
      <c r="E35" s="18"/>
      <c r="F35" s="18"/>
      <c r="G35" s="27"/>
      <c r="H35" s="33"/>
    </row>
    <row r="36" spans="1:8" ht="26.25" thickBot="1" x14ac:dyDescent="0.3">
      <c r="A36" s="6">
        <v>9</v>
      </c>
      <c r="B36" s="7" t="s">
        <v>36</v>
      </c>
      <c r="C36" s="9"/>
      <c r="D36" s="9">
        <v>2</v>
      </c>
      <c r="E36" s="9"/>
      <c r="F36" s="9"/>
      <c r="G36" s="26"/>
      <c r="H36" s="16"/>
    </row>
    <row r="37" spans="1:8" ht="26.25" thickBot="1" x14ac:dyDescent="0.3">
      <c r="A37" s="6">
        <v>10</v>
      </c>
      <c r="B37" s="7" t="s">
        <v>37</v>
      </c>
      <c r="C37" s="9"/>
      <c r="D37" s="9"/>
      <c r="E37" s="9"/>
      <c r="F37" s="9">
        <v>4</v>
      </c>
      <c r="G37" s="26"/>
      <c r="H37" s="16"/>
    </row>
    <row r="38" spans="1:8" ht="26.25" thickBot="1" x14ac:dyDescent="0.3">
      <c r="A38" s="6">
        <v>11</v>
      </c>
      <c r="B38" s="7" t="s">
        <v>38</v>
      </c>
      <c r="C38" s="9"/>
      <c r="D38" s="9"/>
      <c r="E38" s="9">
        <v>3</v>
      </c>
      <c r="F38" s="9"/>
      <c r="G38" s="26"/>
      <c r="H38" s="16"/>
    </row>
    <row r="39" spans="1:8" ht="26.25" thickBot="1" x14ac:dyDescent="0.3">
      <c r="A39" s="6">
        <v>12</v>
      </c>
      <c r="B39" s="7" t="s">
        <v>39</v>
      </c>
      <c r="C39" s="9"/>
      <c r="D39" s="9"/>
      <c r="E39" s="9">
        <v>3</v>
      </c>
      <c r="F39" s="9"/>
      <c r="G39" s="27"/>
      <c r="H39" s="33"/>
    </row>
    <row r="40" spans="1:8" ht="23.25" thickBot="1" x14ac:dyDescent="0.3">
      <c r="A40" s="19">
        <v>2</v>
      </c>
      <c r="B40" s="10" t="s">
        <v>40</v>
      </c>
      <c r="C40" s="9"/>
      <c r="D40" s="9">
        <v>2</v>
      </c>
      <c r="E40" s="9"/>
      <c r="F40" s="9"/>
      <c r="G40" s="27"/>
      <c r="H40" s="33"/>
    </row>
    <row r="41" spans="1:8" ht="16.5" thickBot="1" x14ac:dyDescent="0.3">
      <c r="A41" s="19"/>
      <c r="B41" s="10"/>
      <c r="C41" s="9"/>
      <c r="D41" s="9"/>
      <c r="E41" s="9"/>
      <c r="F41" s="9"/>
      <c r="G41" s="27"/>
      <c r="H41" s="33"/>
    </row>
    <row r="42" spans="1:8" ht="16.5" thickBot="1" x14ac:dyDescent="0.3">
      <c r="A42" s="14"/>
      <c r="B42" s="12" t="s">
        <v>101</v>
      </c>
      <c r="C42" s="15">
        <v>1</v>
      </c>
      <c r="D42" s="15">
        <v>2</v>
      </c>
      <c r="E42" s="15">
        <v>3</v>
      </c>
      <c r="F42" s="15">
        <v>4</v>
      </c>
      <c r="G42" s="51"/>
      <c r="H42" s="69"/>
    </row>
    <row r="43" spans="1:8" ht="16.5" thickBot="1" x14ac:dyDescent="0.3">
      <c r="A43" s="21">
        <v>1</v>
      </c>
      <c r="B43" s="7" t="s">
        <v>46</v>
      </c>
      <c r="C43" s="9"/>
      <c r="D43" s="9"/>
      <c r="E43" s="9"/>
      <c r="F43" s="9">
        <v>4</v>
      </c>
      <c r="G43" s="51" t="s">
        <v>2</v>
      </c>
      <c r="H43" s="49">
        <f>COUNT(C43:F56)</f>
        <v>14</v>
      </c>
    </row>
    <row r="44" spans="1:8" ht="26.25" thickBot="1" x14ac:dyDescent="0.3">
      <c r="A44" s="21">
        <v>2</v>
      </c>
      <c r="B44" s="7" t="s">
        <v>47</v>
      </c>
      <c r="C44" s="9"/>
      <c r="D44" s="9">
        <v>2</v>
      </c>
      <c r="E44" s="9"/>
      <c r="F44" s="9"/>
      <c r="G44" s="51" t="s">
        <v>15</v>
      </c>
      <c r="H44" s="49">
        <f>SUM(C43:F56)</f>
        <v>38</v>
      </c>
    </row>
    <row r="45" spans="1:8" ht="26.25" thickBot="1" x14ac:dyDescent="0.3">
      <c r="A45" s="21">
        <v>3</v>
      </c>
      <c r="B45" s="7" t="s">
        <v>48</v>
      </c>
      <c r="C45" s="9"/>
      <c r="D45" s="9"/>
      <c r="E45" s="9">
        <v>3</v>
      </c>
      <c r="F45" s="9"/>
      <c r="G45" s="51" t="s">
        <v>100</v>
      </c>
      <c r="H45" s="50">
        <f>H44/H43</f>
        <v>2.7142857142857144</v>
      </c>
    </row>
    <row r="46" spans="1:8" ht="26.25" thickBot="1" x14ac:dyDescent="0.3">
      <c r="A46" s="21">
        <v>4</v>
      </c>
      <c r="B46" s="7" t="s">
        <v>49</v>
      </c>
      <c r="C46" s="9"/>
      <c r="D46" s="9"/>
      <c r="E46" s="9">
        <v>3</v>
      </c>
      <c r="F46" s="9"/>
      <c r="G46" s="27"/>
      <c r="H46" s="33"/>
    </row>
    <row r="47" spans="1:8" ht="39" thickBot="1" x14ac:dyDescent="0.3">
      <c r="A47" s="21">
        <v>5</v>
      </c>
      <c r="B47" s="7" t="s">
        <v>50</v>
      </c>
      <c r="C47" s="9"/>
      <c r="D47" s="9"/>
      <c r="E47" s="9"/>
      <c r="F47" s="54">
        <v>4</v>
      </c>
      <c r="G47" s="40"/>
      <c r="H47" s="68"/>
    </row>
    <row r="48" spans="1:8" ht="16.5" thickBot="1" x14ac:dyDescent="0.3">
      <c r="A48" s="21">
        <v>6</v>
      </c>
      <c r="B48" s="7" t="s">
        <v>51</v>
      </c>
      <c r="C48" s="9">
        <v>1</v>
      </c>
      <c r="D48" s="9"/>
      <c r="E48" s="9"/>
      <c r="F48" s="9"/>
    </row>
    <row r="49" spans="1:8" ht="26.25" thickBot="1" x14ac:dyDescent="0.3">
      <c r="A49" s="21">
        <v>7</v>
      </c>
      <c r="B49" s="7" t="s">
        <v>52</v>
      </c>
      <c r="C49" s="37"/>
      <c r="D49" s="37"/>
      <c r="E49" s="9">
        <v>3</v>
      </c>
      <c r="F49" s="37"/>
    </row>
    <row r="50" spans="1:8" ht="26.25" thickBot="1" x14ac:dyDescent="0.3">
      <c r="A50" s="21">
        <v>8</v>
      </c>
      <c r="B50" s="12" t="s">
        <v>53</v>
      </c>
      <c r="C50" s="18"/>
      <c r="D50" s="9">
        <v>3</v>
      </c>
      <c r="E50" s="18"/>
      <c r="F50" s="18"/>
    </row>
    <row r="51" spans="1:8" ht="16.5" thickBot="1" x14ac:dyDescent="0.3">
      <c r="A51" s="21">
        <v>9</v>
      </c>
      <c r="B51" s="7" t="s">
        <v>54</v>
      </c>
      <c r="C51" s="9">
        <v>1</v>
      </c>
      <c r="D51" s="9"/>
      <c r="E51" s="9"/>
      <c r="F51" s="9"/>
    </row>
    <row r="52" spans="1:8" ht="26.25" thickBot="1" x14ac:dyDescent="0.3">
      <c r="A52" s="21">
        <v>10</v>
      </c>
      <c r="B52" s="7" t="s">
        <v>55</v>
      </c>
      <c r="C52" s="9"/>
      <c r="D52" s="9">
        <v>2</v>
      </c>
      <c r="E52" s="9"/>
      <c r="F52" s="9"/>
      <c r="G52" s="27"/>
      <c r="H52" s="33"/>
    </row>
    <row r="53" spans="1:8" ht="26.25" thickBot="1" x14ac:dyDescent="0.3">
      <c r="A53" s="21">
        <v>11</v>
      </c>
      <c r="B53" s="7" t="s">
        <v>56</v>
      </c>
      <c r="C53" s="9"/>
      <c r="D53" s="9"/>
      <c r="E53" s="9">
        <v>3</v>
      </c>
      <c r="F53" s="9"/>
      <c r="G53" s="27"/>
      <c r="H53" s="33"/>
    </row>
    <row r="54" spans="1:8" ht="23.25" thickBot="1" x14ac:dyDescent="0.3">
      <c r="A54" s="19">
        <v>11</v>
      </c>
      <c r="B54" s="10" t="s">
        <v>57</v>
      </c>
      <c r="C54" s="9"/>
      <c r="D54" s="9"/>
      <c r="E54" s="9"/>
      <c r="F54" s="9">
        <v>4</v>
      </c>
      <c r="G54" s="27"/>
      <c r="H54" s="33"/>
    </row>
    <row r="55" spans="1:8" ht="16.5" thickBot="1" x14ac:dyDescent="0.3">
      <c r="A55" s="19">
        <v>12</v>
      </c>
      <c r="B55" s="10" t="s">
        <v>58</v>
      </c>
      <c r="C55" s="9"/>
      <c r="D55" s="9"/>
      <c r="E55" s="9">
        <v>3</v>
      </c>
      <c r="F55" s="9"/>
      <c r="G55" s="27"/>
      <c r="H55" s="33"/>
    </row>
    <row r="56" spans="1:8" ht="31.5" customHeight="1" thickBot="1" x14ac:dyDescent="0.3">
      <c r="A56" s="19">
        <v>13</v>
      </c>
      <c r="B56" s="22" t="s">
        <v>59</v>
      </c>
      <c r="C56" s="9"/>
      <c r="D56" s="9">
        <v>2</v>
      </c>
      <c r="E56" s="9"/>
      <c r="F56" s="9"/>
      <c r="G56" s="27"/>
      <c r="H56" s="33"/>
    </row>
    <row r="57" spans="1:8" ht="16.5" thickBot="1" x14ac:dyDescent="0.3">
      <c r="A57" s="14"/>
      <c r="B57" s="13"/>
      <c r="C57" s="9"/>
      <c r="D57" s="9"/>
      <c r="E57" s="37"/>
      <c r="F57" s="54"/>
      <c r="G57" s="26"/>
      <c r="H57" s="16"/>
    </row>
    <row r="58" spans="1:8" ht="16.5" thickBot="1" x14ac:dyDescent="0.3">
      <c r="A58" s="14"/>
      <c r="B58" s="12" t="s">
        <v>60</v>
      </c>
      <c r="C58" s="15">
        <v>1</v>
      </c>
      <c r="D58" s="15">
        <v>2</v>
      </c>
      <c r="E58" s="15">
        <v>3</v>
      </c>
      <c r="F58" s="15">
        <v>4</v>
      </c>
      <c r="G58" s="3"/>
      <c r="H58" s="32"/>
    </row>
    <row r="59" spans="1:8" ht="43.5" customHeight="1" thickBot="1" x14ac:dyDescent="0.3">
      <c r="A59" s="6">
        <v>1</v>
      </c>
      <c r="B59" s="7" t="s">
        <v>61</v>
      </c>
      <c r="C59" s="9"/>
      <c r="D59" s="9"/>
      <c r="E59" s="9"/>
      <c r="F59" s="9">
        <v>4</v>
      </c>
      <c r="G59" s="51" t="s">
        <v>2</v>
      </c>
      <c r="H59" s="49">
        <f>COUNT(C59:F66)</f>
        <v>6</v>
      </c>
    </row>
    <row r="60" spans="1:8" ht="26.25" thickBot="1" x14ac:dyDescent="0.3">
      <c r="A60" s="6">
        <v>2</v>
      </c>
      <c r="B60" s="7" t="s">
        <v>62</v>
      </c>
      <c r="C60" s="9"/>
      <c r="D60" s="9">
        <v>2</v>
      </c>
      <c r="E60" s="9"/>
      <c r="F60" s="9"/>
      <c r="G60" s="51" t="s">
        <v>15</v>
      </c>
      <c r="H60" s="49">
        <f>SUM(C59:F66)</f>
        <v>15</v>
      </c>
    </row>
    <row r="61" spans="1:8" ht="26.25" thickBot="1" x14ac:dyDescent="0.3">
      <c r="A61" s="6">
        <v>3</v>
      </c>
      <c r="B61" s="7" t="s">
        <v>40</v>
      </c>
      <c r="C61" s="9">
        <v>1</v>
      </c>
      <c r="D61" s="9"/>
      <c r="E61" s="9"/>
      <c r="F61" s="9"/>
      <c r="G61" s="51" t="s">
        <v>104</v>
      </c>
      <c r="H61" s="50">
        <f>H60/H59</f>
        <v>2.5</v>
      </c>
    </row>
    <row r="62" spans="1:8" ht="16.5" thickBot="1" x14ac:dyDescent="0.3">
      <c r="A62" s="6">
        <v>4</v>
      </c>
      <c r="B62" s="7" t="s">
        <v>41</v>
      </c>
      <c r="C62" s="9"/>
      <c r="D62" s="9"/>
      <c r="E62" s="37"/>
      <c r="F62" s="9" t="s">
        <v>63</v>
      </c>
      <c r="G62" s="52"/>
      <c r="H62" s="53"/>
    </row>
    <row r="63" spans="1:8" ht="26.25" thickBot="1" x14ac:dyDescent="0.3">
      <c r="A63" s="6">
        <v>5</v>
      </c>
      <c r="B63" s="7" t="s">
        <v>42</v>
      </c>
      <c r="C63" s="9"/>
      <c r="D63" s="9"/>
      <c r="E63" s="9">
        <v>3</v>
      </c>
      <c r="F63" s="9"/>
      <c r="G63" s="52"/>
      <c r="H63" s="53"/>
    </row>
    <row r="64" spans="1:8" ht="15.75" thickBot="1" x14ac:dyDescent="0.3">
      <c r="A64" s="6">
        <v>6</v>
      </c>
      <c r="B64" s="7" t="s">
        <v>43</v>
      </c>
      <c r="C64" s="9"/>
      <c r="D64" s="9"/>
      <c r="E64" s="9" t="s">
        <v>64</v>
      </c>
      <c r="F64" s="9"/>
    </row>
    <row r="65" spans="1:8" ht="26.25" thickBot="1" x14ac:dyDescent="0.3">
      <c r="A65" s="6">
        <v>7</v>
      </c>
      <c r="B65" s="12" t="s">
        <v>44</v>
      </c>
      <c r="C65" s="37"/>
      <c r="D65" s="37"/>
      <c r="E65" s="9">
        <v>3</v>
      </c>
      <c r="F65" s="37"/>
    </row>
    <row r="66" spans="1:8" ht="16.5" thickBot="1" x14ac:dyDescent="0.3">
      <c r="A66" s="6">
        <v>8</v>
      </c>
      <c r="B66" s="7" t="s">
        <v>45</v>
      </c>
      <c r="C66" s="18"/>
      <c r="D66" s="9">
        <v>2</v>
      </c>
      <c r="E66" s="37"/>
      <c r="F66" s="37"/>
    </row>
    <row r="67" spans="1:8" ht="16.5" thickBot="1" x14ac:dyDescent="0.3">
      <c r="A67" s="71"/>
      <c r="B67" s="72"/>
      <c r="C67" s="73"/>
      <c r="D67" s="74"/>
      <c r="E67" s="73"/>
      <c r="F67" s="73"/>
    </row>
    <row r="68" spans="1:8" ht="16.5" thickBot="1" x14ac:dyDescent="0.3">
      <c r="A68" s="67"/>
      <c r="B68" s="55"/>
      <c r="C68" s="75"/>
      <c r="D68" s="54"/>
      <c r="E68" s="54"/>
      <c r="F68" s="54"/>
      <c r="G68" s="27"/>
      <c r="H68" s="33"/>
    </row>
    <row r="69" spans="1:8" ht="16.5" thickBot="1" x14ac:dyDescent="0.3">
      <c r="A69" s="14"/>
      <c r="B69" s="12" t="s">
        <v>65</v>
      </c>
      <c r="C69" s="15">
        <v>1</v>
      </c>
      <c r="D69" s="15">
        <v>2</v>
      </c>
      <c r="E69" s="15">
        <v>3</v>
      </c>
      <c r="F69" s="15">
        <v>4</v>
      </c>
      <c r="G69" s="51"/>
      <c r="H69" s="69"/>
    </row>
    <row r="70" spans="1:8" ht="26.25" thickBot="1" x14ac:dyDescent="0.3">
      <c r="A70" s="6">
        <v>1</v>
      </c>
      <c r="B70" s="7" t="s">
        <v>66</v>
      </c>
      <c r="C70" s="9"/>
      <c r="D70" s="9">
        <v>2</v>
      </c>
      <c r="E70" s="9"/>
      <c r="F70" s="9"/>
      <c r="G70" s="51" t="s">
        <v>2</v>
      </c>
      <c r="H70" s="49">
        <f>COUNT(C70:F83)</f>
        <v>13</v>
      </c>
    </row>
    <row r="71" spans="1:8" ht="26.25" thickBot="1" x14ac:dyDescent="0.3">
      <c r="A71" s="6">
        <v>2</v>
      </c>
      <c r="B71" s="7" t="s">
        <v>67</v>
      </c>
      <c r="C71" s="9"/>
      <c r="D71" s="9"/>
      <c r="E71" s="9">
        <v>3</v>
      </c>
      <c r="F71" s="9"/>
      <c r="G71" s="51" t="s">
        <v>15</v>
      </c>
      <c r="H71" s="49">
        <f>SUM(C70:F83)</f>
        <v>34</v>
      </c>
    </row>
    <row r="72" spans="1:8" ht="26.25" thickBot="1" x14ac:dyDescent="0.3">
      <c r="A72" s="6">
        <v>3</v>
      </c>
      <c r="B72" s="7" t="s">
        <v>68</v>
      </c>
      <c r="C72" s="9"/>
      <c r="D72" s="9">
        <v>2</v>
      </c>
      <c r="E72" s="9"/>
      <c r="F72" s="9"/>
      <c r="G72" s="55" t="s">
        <v>105</v>
      </c>
      <c r="H72" s="50">
        <f>H71/H70</f>
        <v>2.6153846153846154</v>
      </c>
    </row>
    <row r="73" spans="1:8" ht="26.25" thickBot="1" x14ac:dyDescent="0.3">
      <c r="A73" s="6">
        <v>4</v>
      </c>
      <c r="B73" s="7" t="s">
        <v>69</v>
      </c>
      <c r="C73" s="9"/>
      <c r="D73" s="9">
        <v>2</v>
      </c>
      <c r="E73" s="9"/>
      <c r="F73" s="9"/>
      <c r="G73" s="26"/>
      <c r="H73" s="16"/>
    </row>
    <row r="74" spans="1:8" ht="26.25" thickBot="1" x14ac:dyDescent="0.3">
      <c r="A74" s="6">
        <v>5</v>
      </c>
      <c r="B74" s="7" t="s">
        <v>70</v>
      </c>
      <c r="C74" s="9"/>
      <c r="D74" s="9"/>
      <c r="E74" s="9">
        <v>3</v>
      </c>
      <c r="F74" s="54"/>
      <c r="G74" s="40"/>
      <c r="H74" s="68"/>
    </row>
    <row r="75" spans="1:8" ht="26.25" thickBot="1" x14ac:dyDescent="0.3">
      <c r="A75" s="6">
        <v>6</v>
      </c>
      <c r="B75" s="7" t="s">
        <v>71</v>
      </c>
      <c r="C75" s="9"/>
      <c r="D75" s="9"/>
      <c r="E75" s="9"/>
      <c r="F75" s="9">
        <v>4</v>
      </c>
    </row>
    <row r="76" spans="1:8" ht="39" thickBot="1" x14ac:dyDescent="0.3">
      <c r="A76" s="6">
        <v>7</v>
      </c>
      <c r="B76" s="12" t="s">
        <v>72</v>
      </c>
      <c r="C76" s="37"/>
      <c r="D76" s="9">
        <v>2</v>
      </c>
      <c r="E76" s="37"/>
      <c r="F76" s="37"/>
    </row>
    <row r="77" spans="1:8" ht="16.5" thickBot="1" x14ac:dyDescent="0.3">
      <c r="A77" s="6">
        <v>8</v>
      </c>
      <c r="B77" s="7" t="s">
        <v>73</v>
      </c>
      <c r="C77" s="18"/>
      <c r="D77" s="9">
        <v>2</v>
      </c>
      <c r="E77" s="37"/>
      <c r="F77" s="37"/>
    </row>
    <row r="78" spans="1:8" ht="39" thickBot="1" x14ac:dyDescent="0.3">
      <c r="A78" s="6">
        <v>9</v>
      </c>
      <c r="B78" s="7" t="s">
        <v>74</v>
      </c>
      <c r="C78" s="15"/>
      <c r="D78" s="9"/>
      <c r="E78" s="9">
        <v>3</v>
      </c>
      <c r="F78" s="9"/>
    </row>
    <row r="79" spans="1:8" ht="39" thickBot="1" x14ac:dyDescent="0.3">
      <c r="A79" s="6">
        <v>10</v>
      </c>
      <c r="B79" s="7" t="s">
        <v>75</v>
      </c>
      <c r="C79" s="9"/>
      <c r="D79" s="9"/>
      <c r="E79" s="9"/>
      <c r="F79" s="9" t="s">
        <v>63</v>
      </c>
      <c r="G79" s="27"/>
      <c r="H79" s="33"/>
    </row>
    <row r="80" spans="1:8" ht="26.25" thickBot="1" x14ac:dyDescent="0.3">
      <c r="A80" s="6">
        <v>11</v>
      </c>
      <c r="B80" s="7" t="s">
        <v>76</v>
      </c>
      <c r="C80" s="9"/>
      <c r="D80" s="9"/>
      <c r="E80" s="9">
        <v>3</v>
      </c>
      <c r="F80" s="9"/>
      <c r="G80" s="27"/>
      <c r="H80" s="33"/>
    </row>
    <row r="81" spans="1:8" ht="26.25" thickBot="1" x14ac:dyDescent="0.3">
      <c r="A81" s="6">
        <v>12</v>
      </c>
      <c r="B81" s="7" t="s">
        <v>77</v>
      </c>
      <c r="C81" s="9"/>
      <c r="D81" s="9">
        <v>2</v>
      </c>
      <c r="E81" s="9"/>
      <c r="F81" s="9"/>
      <c r="G81" s="27"/>
      <c r="H81" s="33"/>
    </row>
    <row r="82" spans="1:8" ht="26.25" thickBot="1" x14ac:dyDescent="0.3">
      <c r="A82" s="6">
        <v>13</v>
      </c>
      <c r="B82" s="7" t="s">
        <v>58</v>
      </c>
      <c r="C82" s="9"/>
      <c r="D82" s="9"/>
      <c r="E82" s="9">
        <v>3</v>
      </c>
      <c r="F82" s="9"/>
      <c r="G82" s="27"/>
      <c r="H82" s="33"/>
    </row>
    <row r="83" spans="1:8" ht="39" thickBot="1" x14ac:dyDescent="0.3">
      <c r="A83" s="6">
        <v>14</v>
      </c>
      <c r="B83" s="7" t="s">
        <v>78</v>
      </c>
      <c r="C83" s="9"/>
      <c r="D83" s="9"/>
      <c r="E83" s="9">
        <v>3</v>
      </c>
      <c r="F83" s="9"/>
      <c r="G83" s="27"/>
      <c r="H83" s="33"/>
    </row>
    <row r="84" spans="1:8" ht="16.5" thickBot="1" x14ac:dyDescent="0.3">
      <c r="A84" s="14"/>
      <c r="B84" s="13"/>
      <c r="C84" s="18"/>
      <c r="D84" s="37"/>
      <c r="E84" s="37"/>
      <c r="F84" s="37"/>
      <c r="G84" s="26"/>
      <c r="H84" s="26"/>
    </row>
    <row r="85" spans="1:8" ht="16.5" thickBot="1" x14ac:dyDescent="0.3">
      <c r="A85" s="6"/>
      <c r="B85" s="12" t="s">
        <v>79</v>
      </c>
      <c r="C85" s="15">
        <v>1</v>
      </c>
      <c r="D85" s="15">
        <v>2</v>
      </c>
      <c r="E85" s="15">
        <v>3</v>
      </c>
      <c r="F85" s="15">
        <v>4</v>
      </c>
      <c r="G85" s="70"/>
      <c r="H85" s="32"/>
    </row>
    <row r="86" spans="1:8" ht="16.5" thickBot="1" x14ac:dyDescent="0.3">
      <c r="A86" s="21">
        <v>1</v>
      </c>
      <c r="B86" s="7" t="s">
        <v>80</v>
      </c>
      <c r="C86" s="9"/>
      <c r="D86" s="9"/>
      <c r="E86" s="37"/>
      <c r="F86" s="9" t="s">
        <v>81</v>
      </c>
      <c r="G86" s="20"/>
      <c r="H86" s="20"/>
    </row>
    <row r="87" spans="1:8" ht="39" thickBot="1" x14ac:dyDescent="0.3">
      <c r="A87" s="21">
        <v>2</v>
      </c>
      <c r="B87" s="7" t="s">
        <v>82</v>
      </c>
      <c r="C87" s="37"/>
      <c r="D87" s="37"/>
      <c r="E87" s="37"/>
      <c r="F87" s="9">
        <v>4</v>
      </c>
      <c r="G87" s="51" t="s">
        <v>2</v>
      </c>
      <c r="H87" s="49">
        <f>COUNT(C86:F94)</f>
        <v>8</v>
      </c>
    </row>
    <row r="88" spans="1:8" ht="16.5" thickBot="1" x14ac:dyDescent="0.3">
      <c r="A88" s="21">
        <v>3</v>
      </c>
      <c r="B88" s="7" t="s">
        <v>83</v>
      </c>
      <c r="C88" s="37"/>
      <c r="D88" s="37"/>
      <c r="E88" s="37"/>
      <c r="F88" s="9">
        <v>4</v>
      </c>
      <c r="G88" s="51" t="s">
        <v>15</v>
      </c>
      <c r="H88" s="49">
        <f>SUM(C86:F94)</f>
        <v>24</v>
      </c>
    </row>
    <row r="89" spans="1:8" ht="64.5" thickBot="1" x14ac:dyDescent="0.3">
      <c r="A89" s="21">
        <v>4</v>
      </c>
      <c r="B89" s="12" t="s">
        <v>84</v>
      </c>
      <c r="C89" s="37"/>
      <c r="D89" s="9">
        <v>2</v>
      </c>
      <c r="E89" s="37"/>
      <c r="F89" s="37"/>
      <c r="G89" s="55" t="s">
        <v>106</v>
      </c>
      <c r="H89" s="50">
        <f>H88/H87</f>
        <v>3</v>
      </c>
    </row>
    <row r="90" spans="1:8" ht="39" thickBot="1" x14ac:dyDescent="0.3">
      <c r="A90" s="21">
        <v>5</v>
      </c>
      <c r="B90" s="7" t="s">
        <v>85</v>
      </c>
      <c r="C90" s="37"/>
      <c r="D90" s="37"/>
      <c r="E90" s="9">
        <v>3</v>
      </c>
      <c r="F90" s="37"/>
    </row>
    <row r="91" spans="1:8" ht="51.75" thickBot="1" x14ac:dyDescent="0.3">
      <c r="A91" s="21">
        <v>6</v>
      </c>
      <c r="B91" s="7" t="s">
        <v>86</v>
      </c>
      <c r="C91" s="9"/>
      <c r="D91" s="9"/>
      <c r="E91" s="9">
        <v>3</v>
      </c>
      <c r="F91" s="9"/>
    </row>
    <row r="92" spans="1:8" ht="66.75" customHeight="1" thickBot="1" x14ac:dyDescent="0.3">
      <c r="A92" s="21">
        <v>7</v>
      </c>
      <c r="B92" s="7" t="s">
        <v>87</v>
      </c>
      <c r="C92" s="20"/>
      <c r="D92" s="9"/>
      <c r="E92" s="9">
        <v>3</v>
      </c>
      <c r="F92" s="9"/>
    </row>
    <row r="93" spans="1:8" ht="49.5" customHeight="1" thickBot="1" x14ac:dyDescent="0.3">
      <c r="A93" s="21">
        <v>8</v>
      </c>
      <c r="B93" s="7" t="s">
        <v>88</v>
      </c>
      <c r="C93" s="38"/>
      <c r="D93" s="9">
        <v>2</v>
      </c>
      <c r="E93" s="9"/>
      <c r="F93" s="9"/>
    </row>
    <row r="94" spans="1:8" ht="51.75" thickBot="1" x14ac:dyDescent="0.3">
      <c r="A94" s="21">
        <v>9</v>
      </c>
      <c r="B94" s="7" t="s">
        <v>89</v>
      </c>
      <c r="C94" s="38"/>
      <c r="D94" s="9"/>
      <c r="E94" s="9">
        <v>3</v>
      </c>
      <c r="F94" s="9"/>
    </row>
    <row r="95" spans="1:8" ht="12" customHeight="1" thickBot="1" x14ac:dyDescent="0.3">
      <c r="A95" s="36"/>
      <c r="B95" s="13"/>
      <c r="C95" s="38"/>
      <c r="D95" s="9"/>
      <c r="E95" s="9"/>
      <c r="F95" s="56"/>
      <c r="G95" s="27"/>
      <c r="H95" s="33"/>
    </row>
    <row r="96" spans="1:8" ht="16.5" thickBot="1" x14ac:dyDescent="0.3">
      <c r="A96" s="14"/>
      <c r="B96" s="12" t="s">
        <v>90</v>
      </c>
      <c r="C96" s="15">
        <v>1</v>
      </c>
      <c r="D96" s="15">
        <v>2</v>
      </c>
      <c r="E96" s="15">
        <v>3</v>
      </c>
      <c r="F96" s="15">
        <v>4</v>
      </c>
      <c r="G96" s="3"/>
      <c r="H96" s="32"/>
    </row>
    <row r="97" spans="1:8" ht="52.5" customHeight="1" thickBot="1" x14ac:dyDescent="0.3">
      <c r="A97" s="6">
        <v>1</v>
      </c>
      <c r="B97" s="7" t="s">
        <v>91</v>
      </c>
      <c r="C97" s="38"/>
      <c r="D97" s="9"/>
      <c r="E97" s="9">
        <v>3</v>
      </c>
      <c r="F97" s="9"/>
      <c r="G97" s="51" t="s">
        <v>2</v>
      </c>
      <c r="H97" s="49">
        <f>COUNT(C97:F104)</f>
        <v>8</v>
      </c>
    </row>
    <row r="98" spans="1:8" ht="57" customHeight="1" thickBot="1" x14ac:dyDescent="0.3">
      <c r="A98" s="6">
        <v>2</v>
      </c>
      <c r="B98" s="7" t="s">
        <v>92</v>
      </c>
      <c r="C98" s="38"/>
      <c r="D98" s="9">
        <v>2</v>
      </c>
      <c r="E98" s="9"/>
      <c r="F98" s="9"/>
      <c r="G98" s="51" t="s">
        <v>15</v>
      </c>
      <c r="H98" s="49">
        <f>SUM(C97:F104)</f>
        <v>20</v>
      </c>
    </row>
    <row r="99" spans="1:8" ht="51.75" thickBot="1" x14ac:dyDescent="0.3">
      <c r="A99" s="6">
        <v>3</v>
      </c>
      <c r="B99" s="7" t="s">
        <v>93</v>
      </c>
      <c r="C99" s="38"/>
      <c r="D99" s="9">
        <v>2</v>
      </c>
      <c r="E99" s="9"/>
      <c r="F99" s="9"/>
      <c r="G99" s="55" t="s">
        <v>107</v>
      </c>
      <c r="H99" s="50">
        <f>H98/H97</f>
        <v>2.5</v>
      </c>
    </row>
    <row r="100" spans="1:8" ht="39" thickBot="1" x14ac:dyDescent="0.3">
      <c r="A100" s="6">
        <v>4</v>
      </c>
      <c r="B100" s="7" t="s">
        <v>94</v>
      </c>
      <c r="C100" s="38"/>
      <c r="D100" s="9">
        <v>2</v>
      </c>
      <c r="E100" s="9"/>
      <c r="F100" s="9"/>
      <c r="G100" s="52"/>
      <c r="H100" s="52"/>
    </row>
    <row r="101" spans="1:8" ht="39" thickBot="1" x14ac:dyDescent="0.3">
      <c r="A101" s="6">
        <v>5</v>
      </c>
      <c r="B101" s="7" t="s">
        <v>95</v>
      </c>
      <c r="C101" s="9"/>
      <c r="D101" s="9">
        <v>2</v>
      </c>
      <c r="E101" s="9"/>
      <c r="F101" s="9"/>
      <c r="G101" s="52"/>
      <c r="H101" s="52"/>
    </row>
    <row r="102" spans="1:8" ht="39" thickBot="1" x14ac:dyDescent="0.3">
      <c r="A102" s="6">
        <v>6</v>
      </c>
      <c r="B102" s="7" t="s">
        <v>96</v>
      </c>
      <c r="C102" s="9"/>
      <c r="D102" s="9"/>
      <c r="E102" s="9">
        <v>3</v>
      </c>
      <c r="F102" s="9"/>
    </row>
    <row r="103" spans="1:8" ht="51.75" thickBot="1" x14ac:dyDescent="0.3">
      <c r="A103" s="6">
        <v>7</v>
      </c>
      <c r="B103" s="7" t="s">
        <v>97</v>
      </c>
      <c r="C103" s="37"/>
      <c r="D103" s="37"/>
      <c r="E103" s="9">
        <v>3</v>
      </c>
      <c r="F103" s="37"/>
    </row>
    <row r="104" spans="1:8" ht="39" thickBot="1" x14ac:dyDescent="0.3">
      <c r="A104" s="6">
        <v>8</v>
      </c>
      <c r="B104" s="28" t="s">
        <v>98</v>
      </c>
      <c r="C104" s="9"/>
      <c r="D104" s="9"/>
      <c r="E104" s="9">
        <v>3</v>
      </c>
      <c r="F104" s="9"/>
    </row>
    <row r="105" spans="1:8" ht="15.75" thickBot="1" x14ac:dyDescent="0.3">
      <c r="A105" s="6"/>
      <c r="B105" s="28"/>
      <c r="C105" s="9"/>
      <c r="D105" s="9"/>
      <c r="E105" s="9"/>
      <c r="F105" s="25"/>
    </row>
    <row r="106" spans="1:8" ht="15.75" x14ac:dyDescent="0.25">
      <c r="A106" s="1"/>
      <c r="G106" s="27"/>
      <c r="H106" s="33"/>
    </row>
    <row r="107" spans="1:8" ht="15.75" x14ac:dyDescent="0.25">
      <c r="A107" s="1"/>
      <c r="B107" s="29" t="s">
        <v>117</v>
      </c>
      <c r="G107" s="27"/>
      <c r="H107" s="33"/>
    </row>
    <row r="108" spans="1:8" ht="15.75" x14ac:dyDescent="0.25">
      <c r="A108" s="1"/>
      <c r="B108" s="61" t="s">
        <v>108</v>
      </c>
      <c r="C108" s="63">
        <f>H4</f>
        <v>8</v>
      </c>
      <c r="D108" s="64">
        <f>H5</f>
        <v>21</v>
      </c>
      <c r="E108" s="65">
        <f>H6</f>
        <v>2.625</v>
      </c>
      <c r="G108" s="27"/>
      <c r="H108" s="33"/>
    </row>
    <row r="109" spans="1:8" ht="15.75" x14ac:dyDescent="0.25">
      <c r="B109" s="61" t="s">
        <v>109</v>
      </c>
      <c r="C109" s="63">
        <f xml:space="preserve"> H14</f>
        <v>12</v>
      </c>
      <c r="D109" s="64">
        <f>H15</f>
        <v>32</v>
      </c>
      <c r="E109" s="65">
        <f>H16</f>
        <v>2.6666666666666665</v>
      </c>
      <c r="G109" s="27"/>
      <c r="H109" s="33"/>
    </row>
    <row r="110" spans="1:8" x14ac:dyDescent="0.25">
      <c r="B110" s="61" t="s">
        <v>110</v>
      </c>
      <c r="C110" s="63">
        <f xml:space="preserve"> H28</f>
        <v>13</v>
      </c>
      <c r="D110" s="64">
        <f>H29</f>
        <v>36</v>
      </c>
      <c r="E110" s="65">
        <f>H30</f>
        <v>2.7692307692307692</v>
      </c>
      <c r="G110" s="40"/>
      <c r="H110" s="40"/>
    </row>
    <row r="111" spans="1:8" x14ac:dyDescent="0.25">
      <c r="B111" s="61" t="s">
        <v>111</v>
      </c>
      <c r="C111" s="63">
        <f>H43</f>
        <v>14</v>
      </c>
      <c r="D111" s="64">
        <f>H44</f>
        <v>38</v>
      </c>
      <c r="E111" s="65">
        <f>H45</f>
        <v>2.7142857142857144</v>
      </c>
      <c r="G111" s="41"/>
      <c r="H111" s="40"/>
    </row>
    <row r="112" spans="1:8" x14ac:dyDescent="0.25">
      <c r="B112" s="62" t="s">
        <v>112</v>
      </c>
      <c r="C112" s="66">
        <f>H59</f>
        <v>6</v>
      </c>
      <c r="D112" s="64">
        <f>H60</f>
        <v>15</v>
      </c>
      <c r="E112" s="65">
        <f>H61</f>
        <v>2.5</v>
      </c>
    </row>
    <row r="113" spans="2:5" x14ac:dyDescent="0.25">
      <c r="B113" s="61" t="s">
        <v>113</v>
      </c>
      <c r="C113" s="63">
        <f>H70</f>
        <v>13</v>
      </c>
      <c r="D113" s="64">
        <f>H71</f>
        <v>34</v>
      </c>
      <c r="E113" s="65">
        <f>H72</f>
        <v>2.6153846153846154</v>
      </c>
    </row>
    <row r="114" spans="2:5" x14ac:dyDescent="0.25">
      <c r="B114" s="61" t="s">
        <v>114</v>
      </c>
      <c r="C114" s="63">
        <f>H87</f>
        <v>8</v>
      </c>
      <c r="D114" s="64">
        <f>H88</f>
        <v>24</v>
      </c>
      <c r="E114" s="65">
        <f>H89</f>
        <v>3</v>
      </c>
    </row>
    <row r="115" spans="2:5" x14ac:dyDescent="0.25">
      <c r="B115" s="61" t="s">
        <v>115</v>
      </c>
      <c r="C115" s="63">
        <f>H97</f>
        <v>8</v>
      </c>
      <c r="D115" s="64">
        <f>H98</f>
        <v>20</v>
      </c>
      <c r="E115" s="65">
        <f>H99</f>
        <v>2.5</v>
      </c>
    </row>
    <row r="116" spans="2:5" ht="15.75" thickBot="1" x14ac:dyDescent="0.3">
      <c r="B116" s="58"/>
      <c r="C116" s="57"/>
      <c r="D116" s="57"/>
      <c r="E116" s="57"/>
    </row>
    <row r="117" spans="2:5" ht="15.75" thickBot="1" x14ac:dyDescent="0.3">
      <c r="B117" s="45" t="s">
        <v>116</v>
      </c>
      <c r="C117" s="59">
        <f>SUM(C108:C116)</f>
        <v>82</v>
      </c>
      <c r="D117" s="59">
        <f>SUM(D108:D116)</f>
        <v>220</v>
      </c>
      <c r="E117" s="60">
        <f>D117/C117</f>
        <v>2.6829268292682928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CTASN</dc:creator>
  <cp:lastModifiedBy>CTASN</cp:lastModifiedBy>
  <dcterms:created xsi:type="dcterms:W3CDTF">2018-04-29T18:19:34Z</dcterms:created>
  <dcterms:modified xsi:type="dcterms:W3CDTF">2018-04-29T18:47:51Z</dcterms:modified>
</cp:coreProperties>
</file>